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N:\Investor_Relations\00_Administration\10_Beteiligungen\"/>
    </mc:Choice>
  </mc:AlternateContent>
  <xr:revisionPtr revIDLastSave="0" documentId="13_ncr:1_{EA422766-C742-476B-BE68-996FC6454F1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eter Steiner" sheetId="4" r:id="rId1"/>
    <sheet name="Myriam Meyer" sheetId="2" r:id="rId2"/>
    <sheet name="Thomas Birtel" sheetId="13" r:id="rId3"/>
    <sheet name="Effie K. Datson" sheetId="12" r:id="rId4"/>
    <sheet name="David Davies" sheetId="5" r:id="rId5"/>
    <sheet name="Marc Grynberg" sheetId="11" r:id="rId6"/>
    <sheet name="Claudia Schiroky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4" l="1"/>
  <c r="F14" i="4" l="1"/>
  <c r="E3" i="13" l="1"/>
  <c r="E4" i="13"/>
  <c r="E8" i="13" l="1"/>
  <c r="E7" i="13" s="1"/>
  <c r="E6" i="13" s="1"/>
  <c r="E5" i="13" s="1"/>
  <c r="E3" i="11" l="1"/>
  <c r="E8" i="4" l="1"/>
  <c r="E7" i="4" s="1"/>
  <c r="E6" i="4" s="1"/>
  <c r="E5" i="4" s="1"/>
  <c r="E4" i="4" s="1"/>
  <c r="E5" i="7" l="1"/>
  <c r="E4" i="7" s="1"/>
  <c r="E3" i="7" s="1"/>
  <c r="F11" i="5" l="1"/>
  <c r="E5" i="5"/>
</calcChain>
</file>

<file path=xl/sharedStrings.xml><?xml version="1.0" encoding="utf-8"?>
<sst xmlns="http://schemas.openxmlformats.org/spreadsheetml/2006/main" count="71" uniqueCount="30">
  <si>
    <t>Date</t>
  </si>
  <si>
    <t>Purchase</t>
  </si>
  <si>
    <t>Sale</t>
  </si>
  <si>
    <t>14.56</t>
  </si>
  <si>
    <t>Share
Price</t>
  </si>
  <si>
    <t>Current 
Holding</t>
  </si>
  <si>
    <t>Peter Steiner, Chairman of the Supervisory Board</t>
  </si>
  <si>
    <t>Myriam Meyer, Vize-Chairwoman</t>
  </si>
  <si>
    <t>David Davies</t>
  </si>
  <si>
    <t>1) Employee Representative</t>
  </si>
  <si>
    <t>Wienerberger 2,750% Anleihe 2020 -2025</t>
  </si>
  <si>
    <t>Other Financial Instruments</t>
  </si>
  <si>
    <t>Description of Instrument</t>
  </si>
  <si>
    <t>Price</t>
  </si>
  <si>
    <t>Total Current Holdings</t>
  </si>
  <si>
    <t>Current
Holding</t>
  </si>
  <si>
    <t>Shares</t>
  </si>
  <si>
    <t>2) Purchased through an Employee Participation Program under § 19 paragraf 6 
lit e of the regulation (EU) nr. 596/2014</t>
  </si>
  <si>
    <t>Marc Grynberg, Member of the Supervisory Board</t>
  </si>
  <si>
    <t>Effie K. Datson</t>
  </si>
  <si>
    <t>n/a</t>
  </si>
  <si>
    <t>Thomas Birtel, Member of the Supervisory Board</t>
  </si>
  <si>
    <t>Claudia Schiroky 1)</t>
  </si>
  <si>
    <t>01.04.2022 2)</t>
  </si>
  <si>
    <t>02.04.2021 2)</t>
  </si>
  <si>
    <t>17.04.2020 2)</t>
  </si>
  <si>
    <t>17.04.2019 2)</t>
  </si>
  <si>
    <t>05.05.2023 1)</t>
  </si>
  <si>
    <t>1) Number of shares purchased at an earlier date as of 05.05.2023</t>
  </si>
  <si>
    <t>Wienerberger 4.875% Sustainability-Linked Bond 2023-2028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</si>
</sst>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0%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9" tint="-0.499984740745262"/>
      <name val="Open Sans"/>
      <family val="2"/>
    </font>
    <font>
      <sz val="11"/>
      <color theme="1"/>
      <name val="Open Sans"/>
      <family val="2"/>
    </font>
    <font>
      <b/>
      <sz val="11"/>
      <color theme="9" tint="-0.499984740745262"/>
      <name val="Open Sans"/>
      <family val="2"/>
    </font>
    <font>
      <sz val="11"/>
      <name val="Open Sans"/>
      <family val="2"/>
    </font>
    <font>
      <sz val="11"/>
      <color rgb="FF000000"/>
      <name val="Open Sans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46693C"/>
      </top>
      <bottom style="medium">
        <color rgb="FF46693C"/>
      </bottom>
      <diagonal/>
    </border>
    <border>
      <left/>
      <right/>
      <top style="medium">
        <color rgb="FF46693C"/>
      </top>
      <bottom style="thin">
        <color theme="1"/>
      </bottom>
      <diagonal/>
    </border>
    <border>
      <left/>
      <right/>
      <top/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/>
      <bottom style="thick">
        <color theme="9" tint="-0.499984740745262"/>
      </bottom>
      <diagonal/>
    </border>
    <border>
      <left/>
      <right/>
      <top style="medium">
        <color theme="9" tint="-0.49998474074526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46693C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9">
    <xf numFmtId="0" fontId="0" fillId="0" borderId="0" xfId="0"/>
    <xf numFmtId="0" fontId="1" fillId="2" borderId="5" xfId="0" applyFont="1" applyFill="1" applyBorder="1"/>
    <xf numFmtId="0" fontId="2" fillId="2" borderId="0" xfId="0" applyFont="1" applyFill="1"/>
    <xf numFmtId="0" fontId="3" fillId="2" borderId="6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right" wrapText="1"/>
    </xf>
    <xf numFmtId="14" fontId="4" fillId="2" borderId="2" xfId="0" applyNumberFormat="1" applyFont="1" applyFill="1" applyBorder="1" applyAlignment="1">
      <alignment horizontal="left" wrapText="1"/>
    </xf>
    <xf numFmtId="3" fontId="4" fillId="2" borderId="2" xfId="0" applyNumberFormat="1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left" wrapText="1"/>
    </xf>
    <xf numFmtId="4" fontId="4" fillId="2" borderId="2" xfId="0" applyNumberFormat="1" applyFont="1" applyFill="1" applyBorder="1" applyAlignment="1">
      <alignment horizontal="right" wrapText="1"/>
    </xf>
    <xf numFmtId="14" fontId="5" fillId="2" borderId="1" xfId="0" applyNumberFormat="1" applyFont="1" applyFill="1" applyBorder="1" applyAlignment="1">
      <alignment horizontal="left" wrapText="1"/>
    </xf>
    <xf numFmtId="3" fontId="5" fillId="2" borderId="1" xfId="0" applyNumberFormat="1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left"/>
    </xf>
    <xf numFmtId="0" fontId="1" fillId="2" borderId="0" xfId="0" applyFont="1" applyFill="1"/>
    <xf numFmtId="14" fontId="5" fillId="2" borderId="2" xfId="0" applyNumberFormat="1" applyFont="1" applyFill="1" applyBorder="1" applyAlignment="1">
      <alignment horizontal="left" wrapText="1"/>
    </xf>
    <xf numFmtId="3" fontId="5" fillId="2" borderId="2" xfId="0" applyNumberFormat="1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left" wrapText="1"/>
    </xf>
    <xf numFmtId="4" fontId="5" fillId="2" borderId="2" xfId="0" applyNumberFormat="1" applyFont="1" applyFill="1" applyBorder="1" applyAlignment="1">
      <alignment horizontal="right" wrapText="1"/>
    </xf>
    <xf numFmtId="0" fontId="1" fillId="2" borderId="7" xfId="0" applyFont="1" applyFill="1" applyBorder="1"/>
    <xf numFmtId="0" fontId="1" fillId="2" borderId="0" xfId="0" applyFont="1" applyFill="1" applyBorder="1"/>
    <xf numFmtId="0" fontId="3" fillId="2" borderId="5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right" wrapText="1"/>
    </xf>
    <xf numFmtId="2" fontId="5" fillId="2" borderId="2" xfId="0" applyNumberFormat="1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right" wrapText="1"/>
    </xf>
    <xf numFmtId="14" fontId="5" fillId="2" borderId="0" xfId="0" applyNumberFormat="1" applyFont="1" applyFill="1" applyAlignment="1">
      <alignment horizontal="left" wrapText="1"/>
    </xf>
    <xf numFmtId="3" fontId="5" fillId="2" borderId="0" xfId="0" applyNumberFormat="1" applyFont="1" applyFill="1" applyAlignment="1">
      <alignment horizontal="right" wrapText="1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right" wrapText="1"/>
    </xf>
    <xf numFmtId="0" fontId="3" fillId="2" borderId="6" xfId="0" applyFont="1" applyFill="1" applyBorder="1" applyAlignment="1">
      <alignment horizontal="center" wrapText="1"/>
    </xf>
    <xf numFmtId="14" fontId="5" fillId="2" borderId="2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right" wrapText="1"/>
    </xf>
    <xf numFmtId="2" fontId="5" fillId="0" borderId="2" xfId="0" applyNumberFormat="1" applyFont="1" applyBorder="1" applyAlignment="1">
      <alignment horizontal="right" wrapText="1"/>
    </xf>
    <xf numFmtId="0" fontId="3" fillId="2" borderId="5" xfId="0" applyFont="1" applyFill="1" applyBorder="1" applyAlignment="1">
      <alignment horizontal="left"/>
    </xf>
    <xf numFmtId="14" fontId="5" fillId="2" borderId="4" xfId="0" applyNumberFormat="1" applyFont="1" applyFill="1" applyBorder="1" applyAlignment="1">
      <alignment horizontal="left" wrapText="1"/>
    </xf>
    <xf numFmtId="3" fontId="5" fillId="2" borderId="4" xfId="0" applyNumberFormat="1" applyFont="1" applyFill="1" applyBorder="1" applyAlignment="1">
      <alignment horizontal="right" wrapText="1"/>
    </xf>
    <xf numFmtId="0" fontId="5" fillId="2" borderId="4" xfId="0" applyFont="1" applyFill="1" applyBorder="1" applyAlignment="1">
      <alignment horizontal="left" wrapText="1"/>
    </xf>
    <xf numFmtId="2" fontId="5" fillId="2" borderId="4" xfId="0" applyNumberFormat="1" applyFont="1" applyFill="1" applyBorder="1" applyAlignment="1">
      <alignment horizontal="right" wrapText="1"/>
    </xf>
    <xf numFmtId="2" fontId="5" fillId="2" borderId="0" xfId="0" applyNumberFormat="1" applyFont="1" applyFill="1" applyAlignment="1">
      <alignment horizontal="right" wrapText="1"/>
    </xf>
    <xf numFmtId="0" fontId="5" fillId="2" borderId="0" xfId="0" applyFont="1" applyFill="1"/>
    <xf numFmtId="0" fontId="3" fillId="2" borderId="7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right" wrapText="1"/>
    </xf>
    <xf numFmtId="14" fontId="4" fillId="2" borderId="9" xfId="0" applyNumberFormat="1" applyFont="1" applyFill="1" applyBorder="1" applyAlignment="1">
      <alignment horizontal="left" wrapText="1"/>
    </xf>
    <xf numFmtId="3" fontId="4" fillId="2" borderId="9" xfId="0" applyNumberFormat="1" applyFont="1" applyFill="1" applyBorder="1" applyAlignment="1">
      <alignment horizontal="right" wrapText="1"/>
    </xf>
    <xf numFmtId="0" fontId="4" fillId="2" borderId="9" xfId="0" applyFont="1" applyFill="1" applyBorder="1" applyAlignment="1">
      <alignment horizontal="left" wrapText="1"/>
    </xf>
    <xf numFmtId="4" fontId="4" fillId="2" borderId="9" xfId="0" applyNumberFormat="1" applyFont="1" applyFill="1" applyBorder="1" applyAlignment="1">
      <alignment horizontal="right" wrapText="1"/>
    </xf>
    <xf numFmtId="14" fontId="4" fillId="2" borderId="8" xfId="0" applyNumberFormat="1" applyFont="1" applyFill="1" applyBorder="1" applyAlignment="1">
      <alignment horizontal="left" wrapText="1"/>
    </xf>
    <xf numFmtId="0" fontId="4" fillId="2" borderId="8" xfId="0" applyFont="1" applyFill="1" applyBorder="1" applyAlignment="1">
      <alignment horizontal="right" wrapText="1"/>
    </xf>
    <xf numFmtId="3" fontId="4" fillId="2" borderId="8" xfId="0" applyNumberFormat="1" applyFont="1" applyFill="1" applyBorder="1" applyAlignment="1">
      <alignment horizontal="right" wrapText="1"/>
    </xf>
    <xf numFmtId="14" fontId="4" fillId="2" borderId="10" xfId="0" applyNumberFormat="1" applyFont="1" applyFill="1" applyBorder="1" applyAlignment="1">
      <alignment horizontal="left" wrapText="1"/>
    </xf>
    <xf numFmtId="165" fontId="4" fillId="2" borderId="10" xfId="1" applyNumberFormat="1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right" wrapText="1"/>
    </xf>
    <xf numFmtId="2" fontId="4" fillId="2" borderId="10" xfId="0" applyNumberFormat="1" applyFont="1" applyFill="1" applyBorder="1" applyAlignment="1">
      <alignment horizontal="right" wrapText="1"/>
    </xf>
    <xf numFmtId="10" fontId="5" fillId="2" borderId="2" xfId="0" applyNumberFormat="1" applyFont="1" applyFill="1" applyBorder="1" applyAlignment="1">
      <alignment horizontal="right" wrapText="1"/>
    </xf>
    <xf numFmtId="0" fontId="3" fillId="2" borderId="5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"/>
  <sheetViews>
    <sheetView tabSelected="1" workbookViewId="0"/>
  </sheetViews>
  <sheetFormatPr baseColWidth="10" defaultColWidth="11.42578125" defaultRowHeight="16.5" x14ac:dyDescent="0.3"/>
  <cols>
    <col min="1" max="1" width="17.140625" style="13" customWidth="1"/>
    <col min="2" max="5" width="17.140625" style="2" customWidth="1"/>
    <col min="6" max="16384" width="11.42578125" style="2"/>
  </cols>
  <sheetData>
    <row r="1" spans="1:6" ht="17.25" thickBot="1" x14ac:dyDescent="0.35">
      <c r="A1" s="33" t="s">
        <v>6</v>
      </c>
      <c r="B1" s="1"/>
      <c r="C1" s="1"/>
      <c r="D1" s="1"/>
      <c r="E1" s="1"/>
      <c r="F1" s="14"/>
    </row>
    <row r="2" spans="1:6" ht="33.75" thickBot="1" x14ac:dyDescent="0.35">
      <c r="A2" s="3" t="s">
        <v>0</v>
      </c>
      <c r="B2" s="4" t="s">
        <v>1</v>
      </c>
      <c r="C2" s="4" t="s">
        <v>2</v>
      </c>
      <c r="D2" s="4" t="s">
        <v>4</v>
      </c>
      <c r="E2" s="4" t="s">
        <v>5</v>
      </c>
      <c r="F2" s="14"/>
    </row>
    <row r="3" spans="1:6" x14ac:dyDescent="0.3">
      <c r="A3" s="51">
        <v>45222</v>
      </c>
      <c r="B3" s="52">
        <v>4000</v>
      </c>
      <c r="C3" s="53"/>
      <c r="D3" s="54">
        <v>22.59</v>
      </c>
      <c r="E3" s="16">
        <f>E4+B3</f>
        <v>21280</v>
      </c>
    </row>
    <row r="4" spans="1:6" x14ac:dyDescent="0.3">
      <c r="A4" s="15">
        <v>45204</v>
      </c>
      <c r="B4" s="16">
        <v>3000</v>
      </c>
      <c r="C4" s="17"/>
      <c r="D4" s="18">
        <v>23.5</v>
      </c>
      <c r="E4" s="16">
        <f>E5+B4</f>
        <v>17280</v>
      </c>
      <c r="F4" s="14"/>
    </row>
    <row r="5" spans="1:6" x14ac:dyDescent="0.3">
      <c r="A5" s="15">
        <v>44748</v>
      </c>
      <c r="B5" s="16">
        <v>2500</v>
      </c>
      <c r="C5" s="17"/>
      <c r="D5" s="18">
        <v>19.899999999999999</v>
      </c>
      <c r="E5" s="16">
        <f>E6+B5</f>
        <v>14280</v>
      </c>
    </row>
    <row r="6" spans="1:6" x14ac:dyDescent="0.3">
      <c r="A6" s="15">
        <v>44722</v>
      </c>
      <c r="B6" s="16">
        <v>5000</v>
      </c>
      <c r="C6" s="17"/>
      <c r="D6" s="18">
        <v>24</v>
      </c>
      <c r="E6" s="16">
        <f>E7+B6</f>
        <v>11780</v>
      </c>
    </row>
    <row r="7" spans="1:6" x14ac:dyDescent="0.3">
      <c r="A7" s="15">
        <v>44697</v>
      </c>
      <c r="B7" s="16">
        <v>2500</v>
      </c>
      <c r="C7" s="17"/>
      <c r="D7" s="18">
        <v>24.06</v>
      </c>
      <c r="E7" s="16">
        <f>E8+B7</f>
        <v>6780</v>
      </c>
    </row>
    <row r="8" spans="1:6" x14ac:dyDescent="0.3">
      <c r="A8" s="15">
        <v>44629</v>
      </c>
      <c r="B8" s="16">
        <v>2180</v>
      </c>
      <c r="C8" s="17"/>
      <c r="D8" s="18">
        <v>27.409661</v>
      </c>
      <c r="E8" s="16">
        <f>E9+B8</f>
        <v>4280</v>
      </c>
    </row>
    <row r="9" spans="1:6" x14ac:dyDescent="0.3">
      <c r="A9" s="15">
        <v>43329</v>
      </c>
      <c r="B9" s="16">
        <v>2100</v>
      </c>
      <c r="C9" s="17"/>
      <c r="D9" s="18">
        <v>22.5</v>
      </c>
      <c r="E9" s="16">
        <v>2100</v>
      </c>
    </row>
    <row r="12" spans="1:6" ht="17.25" thickBot="1" x14ac:dyDescent="0.35">
      <c r="A12" s="56" t="s">
        <v>11</v>
      </c>
      <c r="B12" s="56"/>
      <c r="C12" s="56"/>
      <c r="D12" s="56"/>
      <c r="E12" s="56"/>
      <c r="F12" s="56"/>
    </row>
    <row r="13" spans="1:6" ht="50.25" thickBot="1" x14ac:dyDescent="0.35">
      <c r="A13" s="3" t="s">
        <v>0</v>
      </c>
      <c r="B13" s="29" t="s">
        <v>12</v>
      </c>
      <c r="C13" s="4" t="s">
        <v>1</v>
      </c>
      <c r="D13" s="4" t="s">
        <v>2</v>
      </c>
      <c r="E13" s="4" t="s">
        <v>13</v>
      </c>
      <c r="F13" s="4" t="s">
        <v>14</v>
      </c>
    </row>
    <row r="14" spans="1:6" ht="82.5" x14ac:dyDescent="0.3">
      <c r="A14" s="15">
        <v>45204</v>
      </c>
      <c r="B14" s="30" t="s">
        <v>29</v>
      </c>
      <c r="C14" s="16">
        <v>150000</v>
      </c>
      <c r="D14" s="16"/>
      <c r="E14" s="55">
        <v>0.99199999999999999</v>
      </c>
      <c r="F14" s="16">
        <f>F15+C14-D14</f>
        <v>150000</v>
      </c>
    </row>
  </sheetData>
  <mergeCells count="1">
    <mergeCell ref="A12:F1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"/>
  <sheetViews>
    <sheetView workbookViewId="0"/>
  </sheetViews>
  <sheetFormatPr baseColWidth="10" defaultColWidth="11.42578125" defaultRowHeight="16.5" x14ac:dyDescent="0.3"/>
  <cols>
    <col min="1" max="1" width="17.140625" style="13" customWidth="1"/>
    <col min="2" max="5" width="17.140625" style="2" customWidth="1"/>
    <col min="6" max="16384" width="11.42578125" style="2"/>
  </cols>
  <sheetData>
    <row r="1" spans="1:5" ht="17.25" thickBot="1" x14ac:dyDescent="0.35">
      <c r="A1" s="33" t="s">
        <v>7</v>
      </c>
      <c r="B1" s="1"/>
      <c r="C1" s="1"/>
      <c r="D1" s="1"/>
      <c r="E1" s="1"/>
    </row>
    <row r="2" spans="1:5" ht="33" customHeight="1" thickBot="1" x14ac:dyDescent="0.35">
      <c r="A2" s="3" t="s">
        <v>0</v>
      </c>
      <c r="B2" s="4" t="s">
        <v>1</v>
      </c>
      <c r="C2" s="4" t="s">
        <v>2</v>
      </c>
      <c r="D2" s="4" t="s">
        <v>4</v>
      </c>
      <c r="E2" s="4" t="s">
        <v>5</v>
      </c>
    </row>
    <row r="3" spans="1:5" x14ac:dyDescent="0.3">
      <c r="A3" s="9">
        <v>42177</v>
      </c>
      <c r="B3" s="10">
        <v>1000</v>
      </c>
      <c r="C3" s="11"/>
      <c r="D3" s="12" t="s">
        <v>3</v>
      </c>
      <c r="E3" s="10">
        <v>1000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F3413-7464-491B-80DF-93C467D29D10}">
  <dimension ref="A1:E8"/>
  <sheetViews>
    <sheetView showGridLines="0" workbookViewId="0"/>
  </sheetViews>
  <sheetFormatPr baseColWidth="10" defaultColWidth="9.140625" defaultRowHeight="16.5" x14ac:dyDescent="0.3"/>
  <cols>
    <col min="1" max="5" width="17.140625" style="2" customWidth="1"/>
    <col min="6" max="16384" width="9.140625" style="2"/>
  </cols>
  <sheetData>
    <row r="1" spans="1:5" ht="17.25" thickBot="1" x14ac:dyDescent="0.35">
      <c r="A1" s="33" t="s">
        <v>21</v>
      </c>
      <c r="B1" s="1"/>
      <c r="C1" s="1"/>
      <c r="D1" s="1"/>
      <c r="E1" s="1"/>
    </row>
    <row r="2" spans="1:5" ht="33.75" thickBot="1" x14ac:dyDescent="0.35">
      <c r="A2" s="3" t="s">
        <v>0</v>
      </c>
      <c r="B2" s="4" t="s">
        <v>1</v>
      </c>
      <c r="C2" s="4" t="s">
        <v>2</v>
      </c>
      <c r="D2" s="4" t="s">
        <v>4</v>
      </c>
      <c r="E2" s="4" t="s">
        <v>5</v>
      </c>
    </row>
    <row r="3" spans="1:5" x14ac:dyDescent="0.3">
      <c r="A3" s="48">
        <v>45152</v>
      </c>
      <c r="B3" s="49">
        <v>400</v>
      </c>
      <c r="C3" s="49"/>
      <c r="D3" s="49">
        <v>26.04</v>
      </c>
      <c r="E3" s="50">
        <f>E4+B3</f>
        <v>5000</v>
      </c>
    </row>
    <row r="4" spans="1:5" x14ac:dyDescent="0.3">
      <c r="A4" s="44">
        <v>45152</v>
      </c>
      <c r="B4" s="45">
        <v>404</v>
      </c>
      <c r="C4" s="46"/>
      <c r="D4" s="47">
        <v>26.04</v>
      </c>
      <c r="E4" s="45">
        <f>E5+B4</f>
        <v>4600</v>
      </c>
    </row>
    <row r="5" spans="1:5" x14ac:dyDescent="0.3">
      <c r="A5" s="44">
        <v>45152</v>
      </c>
      <c r="B5" s="45">
        <v>696</v>
      </c>
      <c r="C5" s="46"/>
      <c r="D5" s="47">
        <v>26</v>
      </c>
      <c r="E5" s="45">
        <f>E6+B5</f>
        <v>4196</v>
      </c>
    </row>
    <row r="6" spans="1:5" x14ac:dyDescent="0.3">
      <c r="A6" s="5">
        <v>45152</v>
      </c>
      <c r="B6" s="6">
        <v>1500</v>
      </c>
      <c r="C6" s="7"/>
      <c r="D6" s="8">
        <v>25.99</v>
      </c>
      <c r="E6" s="6">
        <f>E7+B6</f>
        <v>3500</v>
      </c>
    </row>
    <row r="7" spans="1:5" x14ac:dyDescent="0.3">
      <c r="A7" s="5">
        <v>45149</v>
      </c>
      <c r="B7" s="6">
        <v>500</v>
      </c>
      <c r="C7" s="7"/>
      <c r="D7" s="8">
        <v>25.72</v>
      </c>
      <c r="E7" s="6">
        <f>E8+B7</f>
        <v>2000</v>
      </c>
    </row>
    <row r="8" spans="1:5" x14ac:dyDescent="0.3">
      <c r="A8" s="5">
        <v>45149</v>
      </c>
      <c r="B8" s="6">
        <v>1500</v>
      </c>
      <c r="C8" s="7"/>
      <c r="D8" s="8">
        <v>25.81</v>
      </c>
      <c r="E8" s="6">
        <f>B8</f>
        <v>1500</v>
      </c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4E1D9-9FB4-430E-A7B3-9DB3C36FF895}">
  <dimension ref="A1:E8"/>
  <sheetViews>
    <sheetView workbookViewId="0"/>
  </sheetViews>
  <sheetFormatPr baseColWidth="10" defaultColWidth="11.5703125" defaultRowHeight="16.5" x14ac:dyDescent="0.3"/>
  <cols>
    <col min="1" max="5" width="17.140625" style="2" customWidth="1"/>
    <col min="6" max="16384" width="11.5703125" style="2"/>
  </cols>
  <sheetData>
    <row r="1" spans="1:5" ht="17.25" thickBot="1" x14ac:dyDescent="0.35">
      <c r="A1" s="33" t="s">
        <v>19</v>
      </c>
      <c r="B1" s="1"/>
      <c r="C1" s="1"/>
      <c r="D1" s="1"/>
      <c r="E1" s="1"/>
    </row>
    <row r="2" spans="1:5" ht="33.75" thickBot="1" x14ac:dyDescent="0.35">
      <c r="A2" s="42" t="s">
        <v>0</v>
      </c>
      <c r="B2" s="43" t="s">
        <v>1</v>
      </c>
      <c r="C2" s="43" t="s">
        <v>2</v>
      </c>
      <c r="D2" s="43" t="s">
        <v>4</v>
      </c>
      <c r="E2" s="43" t="s">
        <v>5</v>
      </c>
    </row>
    <row r="3" spans="1:5" x14ac:dyDescent="0.3">
      <c r="A3" s="34" t="s">
        <v>27</v>
      </c>
      <c r="B3" s="35" t="s">
        <v>20</v>
      </c>
      <c r="C3" s="36"/>
      <c r="D3" s="37" t="s">
        <v>20</v>
      </c>
      <c r="E3" s="35">
        <v>1800</v>
      </c>
    </row>
    <row r="4" spans="1:5" x14ac:dyDescent="0.3">
      <c r="A4" s="25"/>
      <c r="B4" s="26"/>
      <c r="C4" s="27"/>
      <c r="D4" s="38"/>
      <c r="E4" s="26"/>
    </row>
    <row r="5" spans="1:5" x14ac:dyDescent="0.3">
      <c r="A5" s="25"/>
      <c r="B5" s="26"/>
      <c r="C5" s="27"/>
      <c r="D5" s="38"/>
      <c r="E5" s="26"/>
    </row>
    <row r="6" spans="1:5" x14ac:dyDescent="0.3">
      <c r="A6" s="39" t="s">
        <v>28</v>
      </c>
      <c r="B6" s="26"/>
      <c r="C6" s="27"/>
      <c r="D6" s="28"/>
      <c r="E6" s="26"/>
    </row>
    <row r="7" spans="1:5" x14ac:dyDescent="0.3">
      <c r="A7" s="25"/>
      <c r="B7" s="26"/>
      <c r="C7" s="27"/>
      <c r="D7" s="28"/>
      <c r="E7" s="26"/>
    </row>
    <row r="8" spans="1:5" x14ac:dyDescent="0.3">
      <c r="A8" s="25"/>
      <c r="B8" s="26"/>
      <c r="C8" s="27"/>
      <c r="D8" s="28"/>
      <c r="E8" s="26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2"/>
  <sheetViews>
    <sheetView workbookViewId="0"/>
  </sheetViews>
  <sheetFormatPr baseColWidth="10" defaultColWidth="11.42578125" defaultRowHeight="16.5" x14ac:dyDescent="0.3"/>
  <cols>
    <col min="1" max="1" width="17.140625" style="13" customWidth="1"/>
    <col min="2" max="6" width="17.140625" style="2" customWidth="1"/>
    <col min="7" max="16384" width="11.42578125" style="2"/>
  </cols>
  <sheetData>
    <row r="1" spans="1:6" ht="17.25" thickBot="1" x14ac:dyDescent="0.35">
      <c r="A1" s="40" t="s">
        <v>8</v>
      </c>
      <c r="B1" s="19"/>
      <c r="C1" s="19"/>
      <c r="D1" s="19"/>
      <c r="E1" s="19"/>
    </row>
    <row r="2" spans="1:6" ht="17.25" thickTop="1" x14ac:dyDescent="0.3">
      <c r="A2" s="41"/>
      <c r="B2" s="20"/>
      <c r="C2" s="20"/>
      <c r="D2" s="20"/>
      <c r="E2" s="20"/>
    </row>
    <row r="3" spans="1:6" ht="17.25" thickBot="1" x14ac:dyDescent="0.35">
      <c r="A3" s="33" t="s">
        <v>16</v>
      </c>
      <c r="B3" s="1"/>
      <c r="C3" s="1"/>
      <c r="D3" s="1"/>
      <c r="E3" s="1"/>
    </row>
    <row r="4" spans="1:6" ht="33.75" thickBot="1" x14ac:dyDescent="0.35">
      <c r="A4" s="21" t="s">
        <v>0</v>
      </c>
      <c r="B4" s="22" t="s">
        <v>1</v>
      </c>
      <c r="C4" s="22" t="s">
        <v>2</v>
      </c>
      <c r="D4" s="22" t="s">
        <v>4</v>
      </c>
      <c r="E4" s="22" t="s">
        <v>15</v>
      </c>
    </row>
    <row r="5" spans="1:6" x14ac:dyDescent="0.3">
      <c r="A5" s="15">
        <v>44253</v>
      </c>
      <c r="B5" s="16">
        <v>9200</v>
      </c>
      <c r="C5" s="17"/>
      <c r="D5" s="23">
        <v>28.066913</v>
      </c>
      <c r="E5" s="16">
        <f>E6+B5</f>
        <v>11480</v>
      </c>
    </row>
    <row r="6" spans="1:6" x14ac:dyDescent="0.3">
      <c r="A6" s="15">
        <v>43375</v>
      </c>
      <c r="B6" s="16">
        <v>2280</v>
      </c>
      <c r="C6" s="17"/>
      <c r="D6" s="24">
        <v>21.93</v>
      </c>
      <c r="E6" s="16">
        <v>2280</v>
      </c>
    </row>
    <row r="7" spans="1:6" x14ac:dyDescent="0.3">
      <c r="A7" s="25"/>
      <c r="B7" s="26"/>
      <c r="C7" s="27"/>
      <c r="D7" s="28"/>
      <c r="E7" s="26"/>
    </row>
    <row r="9" spans="1:6" ht="15" customHeight="1" thickBot="1" x14ac:dyDescent="0.35">
      <c r="A9" s="56" t="s">
        <v>11</v>
      </c>
      <c r="B9" s="56"/>
      <c r="C9" s="56"/>
      <c r="D9" s="56"/>
      <c r="E9" s="56"/>
      <c r="F9" s="56"/>
    </row>
    <row r="10" spans="1:6" ht="33.75" thickBot="1" x14ac:dyDescent="0.35">
      <c r="A10" s="3" t="s">
        <v>0</v>
      </c>
      <c r="B10" s="29" t="s">
        <v>12</v>
      </c>
      <c r="C10" s="4" t="s">
        <v>1</v>
      </c>
      <c r="D10" s="4" t="s">
        <v>2</v>
      </c>
      <c r="E10" s="4" t="s">
        <v>13</v>
      </c>
      <c r="F10" s="4" t="s">
        <v>14</v>
      </c>
    </row>
    <row r="11" spans="1:6" ht="49.5" x14ac:dyDescent="0.3">
      <c r="A11" s="15">
        <v>44253</v>
      </c>
      <c r="B11" s="30" t="s">
        <v>10</v>
      </c>
      <c r="C11" s="16"/>
      <c r="D11" s="16">
        <v>300000</v>
      </c>
      <c r="E11" s="31">
        <v>1.0761400000000001</v>
      </c>
      <c r="F11" s="16">
        <f>F12+C11-D11</f>
        <v>0</v>
      </c>
    </row>
    <row r="12" spans="1:6" ht="49.5" x14ac:dyDescent="0.3">
      <c r="A12" s="15">
        <v>43984</v>
      </c>
      <c r="B12" s="30" t="s">
        <v>10</v>
      </c>
      <c r="C12" s="16">
        <v>300000</v>
      </c>
      <c r="D12" s="24"/>
      <c r="E12" s="31">
        <v>0.99893399999999999</v>
      </c>
      <c r="F12" s="16">
        <v>300000</v>
      </c>
    </row>
  </sheetData>
  <mergeCells count="1">
    <mergeCell ref="A9:F9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55637-5481-4D3B-BF7D-C5EF4FEB1C3D}">
  <dimension ref="A1:E3"/>
  <sheetViews>
    <sheetView workbookViewId="0"/>
  </sheetViews>
  <sheetFormatPr baseColWidth="10" defaultColWidth="9.140625" defaultRowHeight="16.5" x14ac:dyDescent="0.3"/>
  <cols>
    <col min="1" max="5" width="17.140625" style="2" customWidth="1"/>
    <col min="6" max="16384" width="9.140625" style="2"/>
  </cols>
  <sheetData>
    <row r="1" spans="1:5" ht="17.25" thickBot="1" x14ac:dyDescent="0.35">
      <c r="A1" s="33" t="s">
        <v>18</v>
      </c>
      <c r="B1" s="1"/>
      <c r="C1" s="1"/>
      <c r="D1" s="1"/>
      <c r="E1" s="1"/>
    </row>
    <row r="2" spans="1:5" ht="33.75" thickBot="1" x14ac:dyDescent="0.35">
      <c r="A2" s="3" t="s">
        <v>0</v>
      </c>
      <c r="B2" s="4" t="s">
        <v>1</v>
      </c>
      <c r="C2" s="4" t="s">
        <v>2</v>
      </c>
      <c r="D2" s="4" t="s">
        <v>4</v>
      </c>
      <c r="E2" s="4" t="s">
        <v>5</v>
      </c>
    </row>
    <row r="3" spans="1:5" x14ac:dyDescent="0.3">
      <c r="A3" s="15">
        <v>44732</v>
      </c>
      <c r="B3" s="16">
        <v>5000</v>
      </c>
      <c r="C3" s="17"/>
      <c r="D3" s="18">
        <v>21.8</v>
      </c>
      <c r="E3" s="16">
        <f>B3</f>
        <v>5000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2"/>
  <sheetViews>
    <sheetView workbookViewId="0"/>
  </sheetViews>
  <sheetFormatPr baseColWidth="10" defaultColWidth="11.42578125" defaultRowHeight="16.5" x14ac:dyDescent="0.3"/>
  <cols>
    <col min="1" max="1" width="17.140625" style="13" customWidth="1"/>
    <col min="2" max="5" width="17.140625" style="2" customWidth="1"/>
    <col min="6" max="16384" width="11.42578125" style="2"/>
  </cols>
  <sheetData>
    <row r="1" spans="1:12" ht="17.25" thickBot="1" x14ac:dyDescent="0.35">
      <c r="A1" s="33" t="s">
        <v>22</v>
      </c>
      <c r="B1" s="1"/>
      <c r="C1" s="1"/>
      <c r="D1" s="1"/>
      <c r="E1" s="1"/>
    </row>
    <row r="2" spans="1:12" ht="34.15" customHeight="1" thickBot="1" x14ac:dyDescent="0.35">
      <c r="A2" s="3" t="s">
        <v>0</v>
      </c>
      <c r="B2" s="4" t="s">
        <v>1</v>
      </c>
      <c r="C2" s="4" t="s">
        <v>2</v>
      </c>
      <c r="D2" s="4" t="s">
        <v>4</v>
      </c>
      <c r="E2" s="4" t="s">
        <v>5</v>
      </c>
    </row>
    <row r="3" spans="1:12" ht="18" customHeight="1" x14ac:dyDescent="0.3">
      <c r="A3" s="15" t="s">
        <v>23</v>
      </c>
      <c r="B3" s="16">
        <v>17</v>
      </c>
      <c r="C3" s="17"/>
      <c r="D3" s="18">
        <v>26.33</v>
      </c>
      <c r="E3" s="16">
        <f>E4+B3</f>
        <v>61</v>
      </c>
    </row>
    <row r="4" spans="1:12" ht="16.5" customHeight="1" x14ac:dyDescent="0.3">
      <c r="A4" s="15" t="s">
        <v>24</v>
      </c>
      <c r="B4" s="16">
        <v>14</v>
      </c>
      <c r="C4" s="17"/>
      <c r="D4" s="18">
        <v>32.08</v>
      </c>
      <c r="E4" s="16">
        <f>E5+B4</f>
        <v>44</v>
      </c>
    </row>
    <row r="5" spans="1:12" ht="15" customHeight="1" x14ac:dyDescent="0.3">
      <c r="A5" s="15" t="s">
        <v>25</v>
      </c>
      <c r="B5" s="16">
        <v>23</v>
      </c>
      <c r="C5" s="17"/>
      <c r="D5" s="32">
        <v>16.309999999999999</v>
      </c>
      <c r="E5" s="16">
        <f>E6+B5</f>
        <v>30</v>
      </c>
    </row>
    <row r="6" spans="1:12" ht="16.5" customHeight="1" x14ac:dyDescent="0.3">
      <c r="A6" s="15" t="s">
        <v>26</v>
      </c>
      <c r="B6" s="16">
        <v>7</v>
      </c>
      <c r="C6" s="17"/>
      <c r="D6" s="23">
        <v>20.34</v>
      </c>
      <c r="E6" s="16">
        <v>7</v>
      </c>
    </row>
    <row r="7" spans="1:12" x14ac:dyDescent="0.3">
      <c r="G7" s="57"/>
      <c r="H7" s="57"/>
      <c r="I7" s="57"/>
      <c r="J7" s="57"/>
      <c r="K7" s="57"/>
      <c r="L7" s="57"/>
    </row>
    <row r="8" spans="1:12" x14ac:dyDescent="0.3">
      <c r="A8" s="13" t="s">
        <v>9</v>
      </c>
      <c r="G8" s="57"/>
      <c r="H8" s="57"/>
      <c r="I8" s="57"/>
      <c r="J8" s="57"/>
      <c r="K8" s="57"/>
      <c r="L8" s="57"/>
    </row>
    <row r="9" spans="1:12" ht="31.15" customHeight="1" x14ac:dyDescent="0.3">
      <c r="A9" s="58" t="s">
        <v>17</v>
      </c>
      <c r="B9" s="58"/>
      <c r="C9" s="58"/>
      <c r="D9" s="58"/>
      <c r="E9" s="58"/>
      <c r="G9" s="57"/>
      <c r="H9" s="57"/>
      <c r="I9" s="57"/>
      <c r="J9" s="57"/>
      <c r="K9" s="57"/>
      <c r="L9" s="57"/>
    </row>
    <row r="10" spans="1:12" ht="91.15" customHeight="1" x14ac:dyDescent="0.3">
      <c r="A10" s="58"/>
      <c r="B10" s="58"/>
      <c r="C10" s="58"/>
      <c r="D10" s="58"/>
      <c r="E10" s="58"/>
      <c r="G10" s="57"/>
      <c r="H10" s="57"/>
      <c r="I10" s="57"/>
      <c r="J10" s="57"/>
      <c r="K10" s="57"/>
      <c r="L10" s="57"/>
    </row>
    <row r="11" spans="1:12" x14ac:dyDescent="0.3">
      <c r="G11" s="57"/>
      <c r="H11" s="57"/>
      <c r="I11" s="57"/>
      <c r="J11" s="57"/>
      <c r="K11" s="57"/>
      <c r="L11" s="57"/>
    </row>
    <row r="12" spans="1:12" x14ac:dyDescent="0.3">
      <c r="G12" s="57"/>
      <c r="H12" s="57"/>
      <c r="I12" s="57"/>
      <c r="J12" s="57"/>
      <c r="K12" s="57"/>
      <c r="L12" s="57"/>
    </row>
  </sheetData>
  <mergeCells count="3">
    <mergeCell ref="G7:L12"/>
    <mergeCell ref="A10:E10"/>
    <mergeCell ref="A9:E9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Peter Steiner</vt:lpstr>
      <vt:lpstr>Myriam Meyer</vt:lpstr>
      <vt:lpstr>Thomas Birtel</vt:lpstr>
      <vt:lpstr>Effie K. Datson</vt:lpstr>
      <vt:lpstr>David Davies</vt:lpstr>
      <vt:lpstr>Marc Grynberg</vt:lpstr>
      <vt:lpstr>Claudia Schiroky</vt:lpstr>
    </vt:vector>
  </TitlesOfParts>
  <Company>Wienerberger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Elian</dc:creator>
  <cp:lastModifiedBy>Therese Kränkl</cp:lastModifiedBy>
  <dcterms:created xsi:type="dcterms:W3CDTF">2018-07-23T13:15:05Z</dcterms:created>
  <dcterms:modified xsi:type="dcterms:W3CDTF">2023-10-24T08:18:53Z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