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wbgcfs11\WHQ\WB\VTT_WB_DEPT\Investor_Relations\00_Administration\10_Beteiligungen\"/>
    </mc:Choice>
  </mc:AlternateContent>
  <xr:revisionPtr revIDLastSave="0" documentId="13_ncr:1_{4F3F7800-1AD7-49F5-BBB1-B7AD302AA2E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eter Steiner" sheetId="4" r:id="rId1"/>
    <sheet name="Myriam Meyer" sheetId="2" r:id="rId2"/>
    <sheet name="Peter Johnson" sheetId="8" r:id="rId3"/>
    <sheet name="David Davies" sheetId="5" r:id="rId4"/>
    <sheet name="Oswald Schmid" sheetId="9" r:id="rId5"/>
    <sheet name="Marc Grynberg" sheetId="11" r:id="rId6"/>
    <sheet name="Claudia Schiroky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" l="1"/>
  <c r="E3" i="11" l="1"/>
  <c r="E6" i="4" l="1"/>
  <c r="E5" i="4" s="1"/>
  <c r="E4" i="4" s="1"/>
  <c r="E5" i="9" l="1"/>
  <c r="E4" i="9" s="1"/>
  <c r="E3" i="9" s="1"/>
  <c r="E5" i="7" l="1"/>
  <c r="E4" i="7" s="1"/>
  <c r="E3" i="7" s="1"/>
  <c r="E6" i="9" l="1"/>
  <c r="E7" i="9"/>
  <c r="F11" i="5" l="1"/>
  <c r="E5" i="5"/>
  <c r="B8" i="9" l="1"/>
  <c r="E8" i="9"/>
</calcChain>
</file>

<file path=xl/sharedStrings.xml><?xml version="1.0" encoding="utf-8"?>
<sst xmlns="http://schemas.openxmlformats.org/spreadsheetml/2006/main" count="61" uniqueCount="28">
  <si>
    <t>Date</t>
  </si>
  <si>
    <t>Purchase</t>
  </si>
  <si>
    <t>Sale</t>
  </si>
  <si>
    <t>14.56</t>
  </si>
  <si>
    <t>19.24</t>
  </si>
  <si>
    <t>14.00</t>
  </si>
  <si>
    <t>Share
Price</t>
  </si>
  <si>
    <t>Current 
Holding</t>
  </si>
  <si>
    <t>Peter Steiner, Chairman of the Supervisory Board</t>
  </si>
  <si>
    <t>Myriam Meyer, Vize-Chairwoman</t>
  </si>
  <si>
    <t>Peter Johnson</t>
  </si>
  <si>
    <t>David Davies</t>
  </si>
  <si>
    <t>Oswald Schmid</t>
  </si>
  <si>
    <r>
      <t xml:space="preserve">Claudia Schiroky </t>
    </r>
    <r>
      <rPr>
        <b/>
        <vertAlign val="superscript"/>
        <sz val="12"/>
        <color rgb="FFDB1D23"/>
        <rFont val="Calibri"/>
        <family val="2"/>
        <scheme val="minor"/>
      </rPr>
      <t>1)</t>
    </r>
  </si>
  <si>
    <t>1) Employee Representative</t>
  </si>
  <si>
    <t>Wienerberger 2,750% Anleihe 2020 -2025</t>
  </si>
  <si>
    <t>Other Financial Instruments</t>
  </si>
  <si>
    <t>Description of Instrument</t>
  </si>
  <si>
    <t>Price</t>
  </si>
  <si>
    <t>Total Current Holdings</t>
  </si>
  <si>
    <t>Current
Holding</t>
  </si>
  <si>
    <t>Shares</t>
  </si>
  <si>
    <t>2) Purchased through an Employee Participation Program under § 19 paragraf 6 
lit e of the regulation (EU) nr. 596/2014</t>
  </si>
  <si>
    <r>
      <t xml:space="preserve">01.04.2022 </t>
    </r>
    <r>
      <rPr>
        <vertAlign val="superscript"/>
        <sz val="11"/>
        <color rgb="FF000000"/>
        <rFont val="Calibri"/>
        <family val="2"/>
        <scheme val="minor"/>
      </rPr>
      <t>2)</t>
    </r>
  </si>
  <si>
    <r>
      <t xml:space="preserve">02.04.2021 </t>
    </r>
    <r>
      <rPr>
        <vertAlign val="superscript"/>
        <sz val="11"/>
        <color rgb="FF000000"/>
        <rFont val="Calibri"/>
        <family val="2"/>
        <scheme val="minor"/>
      </rPr>
      <t>2)</t>
    </r>
  </si>
  <si>
    <r>
      <t xml:space="preserve">17.04.2020 </t>
    </r>
    <r>
      <rPr>
        <vertAlign val="superscript"/>
        <sz val="11"/>
        <color rgb="FF000000"/>
        <rFont val="Calibri"/>
        <family val="2"/>
        <scheme val="minor"/>
      </rPr>
      <t>2)</t>
    </r>
  </si>
  <si>
    <r>
      <t xml:space="preserve">17.04.2019 </t>
    </r>
    <r>
      <rPr>
        <vertAlign val="superscript"/>
        <sz val="11"/>
        <color rgb="FF000000"/>
        <rFont val="Calibri"/>
        <family val="2"/>
        <scheme val="minor"/>
      </rPr>
      <t>2)</t>
    </r>
  </si>
  <si>
    <t>Marc Grynberg, Member of the Supervisory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</si>
</sst>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DB1D23"/>
      <name val="Calibri"/>
      <family val="2"/>
      <scheme val="minor"/>
    </font>
    <font>
      <sz val="11"/>
      <color rgb="FFDB1D23"/>
      <name val="Calibri"/>
      <family val="2"/>
      <scheme val="minor"/>
    </font>
    <font>
      <b/>
      <sz val="11"/>
      <color rgb="FFDB1D23"/>
      <name val="Calibri"/>
      <family val="2"/>
      <scheme val="minor"/>
    </font>
    <font>
      <b/>
      <vertAlign val="superscript"/>
      <sz val="12"/>
      <color rgb="FFDB1D23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DB1D23"/>
      </bottom>
      <diagonal/>
    </border>
    <border>
      <left/>
      <right/>
      <top style="medium">
        <color rgb="FFDB1D23"/>
      </top>
      <bottom style="medium">
        <color rgb="FFDB1D2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AF0917"/>
      </top>
      <bottom style="thin">
        <color indexed="64"/>
      </bottom>
      <diagonal/>
    </border>
    <border>
      <left/>
      <right/>
      <top/>
      <bottom style="thick">
        <color rgb="FFDB1D23"/>
      </bottom>
      <diagonal/>
    </border>
    <border>
      <left/>
      <right/>
      <top style="medium">
        <color rgb="FFDB1D23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left"/>
    </xf>
    <xf numFmtId="14" fontId="1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right" wrapText="1"/>
    </xf>
    <xf numFmtId="14" fontId="1" fillId="2" borderId="4" xfId="0" applyNumberFormat="1" applyFont="1" applyFill="1" applyBorder="1" applyAlignment="1">
      <alignment horizontal="left" wrapText="1"/>
    </xf>
    <xf numFmtId="3" fontId="1" fillId="2" borderId="4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left" wrapText="1"/>
    </xf>
    <xf numFmtId="3" fontId="1" fillId="2" borderId="5" xfId="0" applyNumberFormat="1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left" wrapText="1"/>
    </xf>
    <xf numFmtId="2" fontId="1" fillId="2" borderId="5" xfId="0" applyNumberFormat="1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14" fontId="1" fillId="2" borderId="0" xfId="0" applyNumberFormat="1" applyFont="1" applyFill="1" applyAlignment="1">
      <alignment horizontal="left" wrapText="1"/>
    </xf>
    <xf numFmtId="3" fontId="1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 wrapText="1"/>
    </xf>
    <xf numFmtId="0" fontId="4" fillId="2" borderId="3" xfId="0" applyFont="1" applyFill="1" applyBorder="1" applyAlignment="1">
      <alignment horizontal="center" wrapText="1"/>
    </xf>
    <xf numFmtId="14" fontId="1" fillId="2" borderId="4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right" wrapText="1"/>
    </xf>
    <xf numFmtId="2" fontId="1" fillId="2" borderId="4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right" wrapText="1"/>
    </xf>
    <xf numFmtId="2" fontId="1" fillId="0" borderId="4" xfId="0" applyNumberFormat="1" applyFont="1" applyBorder="1" applyAlignment="1">
      <alignment horizontal="right" wrapText="1"/>
    </xf>
    <xf numFmtId="14" fontId="1" fillId="2" borderId="7" xfId="0" applyNumberFormat="1" applyFont="1" applyFill="1" applyBorder="1" applyAlignment="1">
      <alignment horizontal="left" wrapText="1"/>
    </xf>
    <xf numFmtId="3" fontId="1" fillId="2" borderId="7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left" wrapText="1"/>
    </xf>
    <xf numFmtId="4" fontId="1" fillId="2" borderId="7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workbookViewId="0">
      <selection activeCell="E3" sqref="E3"/>
    </sheetView>
  </sheetViews>
  <sheetFormatPr baseColWidth="10" defaultColWidth="11.42578125" defaultRowHeight="15" x14ac:dyDescent="0.25"/>
  <cols>
    <col min="1" max="1" width="11.42578125" style="5"/>
    <col min="2" max="16384" width="11.42578125" style="1"/>
  </cols>
  <sheetData>
    <row r="1" spans="1:5" ht="16.5" thickBot="1" x14ac:dyDescent="0.3">
      <c r="A1" s="7" t="s">
        <v>8</v>
      </c>
      <c r="B1" s="8"/>
      <c r="C1" s="8"/>
      <c r="D1" s="8"/>
      <c r="E1" s="8"/>
    </row>
    <row r="2" spans="1:5" ht="30.75" thickBot="1" x14ac:dyDescent="0.3">
      <c r="A2" s="9" t="s">
        <v>0</v>
      </c>
      <c r="B2" s="10" t="s">
        <v>1</v>
      </c>
      <c r="C2" s="10" t="s">
        <v>2</v>
      </c>
      <c r="D2" s="10" t="s">
        <v>6</v>
      </c>
      <c r="E2" s="10" t="s">
        <v>7</v>
      </c>
    </row>
    <row r="3" spans="1:5" x14ac:dyDescent="0.25">
      <c r="A3" s="33">
        <v>44748</v>
      </c>
      <c r="B3" s="34">
        <v>2500</v>
      </c>
      <c r="C3" s="35"/>
      <c r="D3" s="36">
        <v>19.899999999999999</v>
      </c>
      <c r="E3" s="34">
        <f>E4+B3</f>
        <v>14280</v>
      </c>
    </row>
    <row r="4" spans="1:5" x14ac:dyDescent="0.25">
      <c r="A4" s="11">
        <v>44722</v>
      </c>
      <c r="B4" s="12">
        <v>5000</v>
      </c>
      <c r="C4" s="13"/>
      <c r="D4" s="31">
        <v>24</v>
      </c>
      <c r="E4" s="12">
        <f>E5+B4</f>
        <v>11780</v>
      </c>
    </row>
    <row r="5" spans="1:5" x14ac:dyDescent="0.25">
      <c r="A5" s="11">
        <v>44697</v>
      </c>
      <c r="B5" s="12">
        <v>2500</v>
      </c>
      <c r="C5" s="13"/>
      <c r="D5" s="31">
        <v>24.06</v>
      </c>
      <c r="E5" s="12">
        <f>E6+B5</f>
        <v>6780</v>
      </c>
    </row>
    <row r="6" spans="1:5" x14ac:dyDescent="0.25">
      <c r="A6" s="11">
        <v>44629</v>
      </c>
      <c r="B6" s="12">
        <v>2180</v>
      </c>
      <c r="C6" s="13"/>
      <c r="D6" s="31">
        <v>27.409661</v>
      </c>
      <c r="E6" s="12">
        <f>E7+B6</f>
        <v>4280</v>
      </c>
    </row>
    <row r="7" spans="1:5" x14ac:dyDescent="0.25">
      <c r="A7" s="11">
        <v>43329</v>
      </c>
      <c r="B7" s="12">
        <v>2100</v>
      </c>
      <c r="C7" s="13"/>
      <c r="D7" s="31">
        <v>22.5</v>
      </c>
      <c r="E7" s="12">
        <v>2100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11.42578125" style="5"/>
    <col min="2" max="4" width="11.42578125" style="1"/>
    <col min="5" max="5" width="12.28515625" style="1" customWidth="1"/>
    <col min="6" max="16384" width="11.42578125" style="1"/>
  </cols>
  <sheetData>
    <row r="1" spans="1:5" ht="16.5" thickBot="1" x14ac:dyDescent="0.3">
      <c r="A1" s="7" t="s">
        <v>9</v>
      </c>
      <c r="B1" s="8"/>
      <c r="C1" s="8"/>
      <c r="D1" s="8"/>
      <c r="E1" s="8"/>
    </row>
    <row r="2" spans="1:5" ht="33" customHeight="1" thickBot="1" x14ac:dyDescent="0.3">
      <c r="A2" s="9" t="s">
        <v>0</v>
      </c>
      <c r="B2" s="10" t="s">
        <v>1</v>
      </c>
      <c r="C2" s="10" t="s">
        <v>2</v>
      </c>
      <c r="D2" s="10" t="s">
        <v>6</v>
      </c>
      <c r="E2" s="10" t="s">
        <v>7</v>
      </c>
    </row>
    <row r="3" spans="1:5" x14ac:dyDescent="0.25">
      <c r="A3" s="6">
        <v>42177</v>
      </c>
      <c r="B3" s="4">
        <v>1000</v>
      </c>
      <c r="C3" s="3"/>
      <c r="D3" s="2" t="s">
        <v>3</v>
      </c>
      <c r="E3" s="4">
        <v>1000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D095B-697D-4EFD-AA39-CBD2A6BFB46F}">
  <dimension ref="A1:E3"/>
  <sheetViews>
    <sheetView showGridLines="0" tabSelected="1" workbookViewId="0">
      <selection activeCell="E4" sqref="E4"/>
    </sheetView>
  </sheetViews>
  <sheetFormatPr baseColWidth="10" defaultColWidth="11.5703125" defaultRowHeight="15" x14ac:dyDescent="0.25"/>
  <cols>
    <col min="5" max="5" width="10.7109375" customWidth="1"/>
  </cols>
  <sheetData>
    <row r="1" spans="1:5" ht="16.5" thickBot="1" x14ac:dyDescent="0.3">
      <c r="A1" s="7" t="s">
        <v>10</v>
      </c>
      <c r="B1" s="8"/>
      <c r="C1" s="8"/>
      <c r="D1" s="8"/>
      <c r="E1" s="8"/>
    </row>
    <row r="2" spans="1:5" ht="30.75" thickBot="1" x14ac:dyDescent="0.3">
      <c r="A2" s="9" t="s">
        <v>0</v>
      </c>
      <c r="B2" s="10" t="s">
        <v>1</v>
      </c>
      <c r="C2" s="10" t="s">
        <v>2</v>
      </c>
      <c r="D2" s="10" t="s">
        <v>6</v>
      </c>
      <c r="E2" s="10" t="s">
        <v>7</v>
      </c>
    </row>
    <row r="3" spans="1:5" x14ac:dyDescent="0.25">
      <c r="A3" s="6">
        <v>43901</v>
      </c>
      <c r="B3" s="4">
        <v>5225</v>
      </c>
      <c r="C3" s="3"/>
      <c r="D3" s="2" t="s">
        <v>4</v>
      </c>
      <c r="E3" s="4">
        <v>5225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workbookViewId="0">
      <selection activeCell="F11" sqref="F11"/>
    </sheetView>
  </sheetViews>
  <sheetFormatPr baseColWidth="10" defaultColWidth="11.42578125" defaultRowHeight="15" x14ac:dyDescent="0.25"/>
  <cols>
    <col min="1" max="1" width="11.42578125" style="5"/>
    <col min="2" max="2" width="22.5703125" style="1" customWidth="1"/>
    <col min="3" max="5" width="11.42578125" style="1"/>
    <col min="6" max="6" width="16.5703125" style="1" customWidth="1"/>
    <col min="7" max="16384" width="11.42578125" style="1"/>
  </cols>
  <sheetData>
    <row r="1" spans="1:6" ht="16.5" thickBot="1" x14ac:dyDescent="0.3">
      <c r="A1" s="19" t="s">
        <v>11</v>
      </c>
      <c r="B1" s="20"/>
      <c r="C1" s="20"/>
      <c r="D1" s="20"/>
      <c r="E1" s="20"/>
    </row>
    <row r="2" spans="1:6" ht="16.5" thickTop="1" x14ac:dyDescent="0.25">
      <c r="A2" s="21"/>
      <c r="B2" s="22"/>
      <c r="C2" s="22"/>
      <c r="D2" s="22"/>
      <c r="E2" s="22"/>
    </row>
    <row r="3" spans="1:6" ht="16.5" thickBot="1" x14ac:dyDescent="0.3">
      <c r="A3" s="7" t="s">
        <v>21</v>
      </c>
      <c r="B3" s="8"/>
      <c r="C3" s="8"/>
      <c r="D3" s="8"/>
      <c r="E3" s="8"/>
    </row>
    <row r="4" spans="1:6" ht="30.75" thickBot="1" x14ac:dyDescent="0.3">
      <c r="A4" s="9" t="s">
        <v>0</v>
      </c>
      <c r="B4" s="10" t="s">
        <v>1</v>
      </c>
      <c r="C4" s="10" t="s">
        <v>2</v>
      </c>
      <c r="D4" s="10" t="s">
        <v>6</v>
      </c>
      <c r="E4" s="10" t="s">
        <v>20</v>
      </c>
    </row>
    <row r="5" spans="1:6" x14ac:dyDescent="0.25">
      <c r="A5" s="15">
        <v>44253</v>
      </c>
      <c r="B5" s="16">
        <v>9200</v>
      </c>
      <c r="C5" s="17"/>
      <c r="D5" s="18">
        <v>28.066913</v>
      </c>
      <c r="E5" s="16">
        <f>E6+B5</f>
        <v>11480</v>
      </c>
    </row>
    <row r="6" spans="1:6" x14ac:dyDescent="0.25">
      <c r="A6" s="11">
        <v>43375</v>
      </c>
      <c r="B6" s="12">
        <v>2280</v>
      </c>
      <c r="C6" s="13"/>
      <c r="D6" s="14">
        <v>21.93</v>
      </c>
      <c r="E6" s="12">
        <v>2280</v>
      </c>
    </row>
    <row r="7" spans="1:6" x14ac:dyDescent="0.25">
      <c r="A7" s="23"/>
      <c r="B7" s="24"/>
      <c r="C7" s="25"/>
      <c r="D7" s="26"/>
      <c r="E7" s="24"/>
    </row>
    <row r="9" spans="1:6" ht="15" customHeight="1" thickBot="1" x14ac:dyDescent="0.3">
      <c r="A9" s="38" t="s">
        <v>16</v>
      </c>
      <c r="B9" s="38"/>
      <c r="C9" s="38"/>
      <c r="D9" s="38"/>
      <c r="E9" s="38"/>
      <c r="F9" s="38"/>
    </row>
    <row r="10" spans="1:6" ht="30.75" thickBot="1" x14ac:dyDescent="0.3">
      <c r="A10" s="9" t="s">
        <v>0</v>
      </c>
      <c r="B10" s="27" t="s">
        <v>17</v>
      </c>
      <c r="C10" s="10" t="s">
        <v>1</v>
      </c>
      <c r="D10" s="10" t="s">
        <v>2</v>
      </c>
      <c r="E10" s="10" t="s">
        <v>18</v>
      </c>
      <c r="F10" s="10" t="s">
        <v>19</v>
      </c>
    </row>
    <row r="11" spans="1:6" ht="30" x14ac:dyDescent="0.25">
      <c r="A11" s="11">
        <v>44253</v>
      </c>
      <c r="B11" s="28" t="s">
        <v>15</v>
      </c>
      <c r="C11" s="12"/>
      <c r="D11" s="12">
        <v>300000</v>
      </c>
      <c r="E11" s="29">
        <v>1.0761400000000001</v>
      </c>
      <c r="F11" s="12">
        <f>F12+C11-D11</f>
        <v>0</v>
      </c>
    </row>
    <row r="12" spans="1:6" ht="30" x14ac:dyDescent="0.25">
      <c r="A12" s="11">
        <v>43984</v>
      </c>
      <c r="B12" s="28" t="s">
        <v>15</v>
      </c>
      <c r="C12" s="12">
        <v>300000</v>
      </c>
      <c r="D12" s="14"/>
      <c r="E12" s="29">
        <v>0.99893399999999999</v>
      </c>
      <c r="F12" s="12">
        <v>300000</v>
      </c>
    </row>
  </sheetData>
  <mergeCells count="1">
    <mergeCell ref="A9:F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5F11C-D432-4FE2-8335-C1EA5051B5EC}">
  <dimension ref="A1:E8"/>
  <sheetViews>
    <sheetView showGridLines="0" workbookViewId="0">
      <selection activeCell="E3" sqref="E3"/>
    </sheetView>
  </sheetViews>
  <sheetFormatPr baseColWidth="10" defaultColWidth="11.5703125" defaultRowHeight="15" x14ac:dyDescent="0.25"/>
  <cols>
    <col min="5" max="5" width="10.7109375" customWidth="1"/>
  </cols>
  <sheetData>
    <row r="1" spans="1:5" ht="16.5" thickBot="1" x14ac:dyDescent="0.3">
      <c r="A1" s="7" t="s">
        <v>12</v>
      </c>
      <c r="B1" s="8"/>
      <c r="C1" s="8"/>
      <c r="D1" s="8"/>
      <c r="E1" s="8"/>
    </row>
    <row r="2" spans="1:5" ht="30.75" thickBot="1" x14ac:dyDescent="0.3">
      <c r="A2" s="9" t="s">
        <v>0</v>
      </c>
      <c r="B2" s="10" t="s">
        <v>1</v>
      </c>
      <c r="C2" s="10" t="s">
        <v>2</v>
      </c>
      <c r="D2" s="10" t="s">
        <v>6</v>
      </c>
      <c r="E2" s="10" t="s">
        <v>7</v>
      </c>
    </row>
    <row r="3" spans="1:5" x14ac:dyDescent="0.25">
      <c r="A3" s="6">
        <v>44698</v>
      </c>
      <c r="B3" s="4">
        <v>1224</v>
      </c>
      <c r="C3" s="3"/>
      <c r="D3" s="37">
        <v>24.9</v>
      </c>
      <c r="E3" s="4">
        <f t="shared" ref="E3:E4" si="0">E4+B3</f>
        <v>15250</v>
      </c>
    </row>
    <row r="4" spans="1:5" x14ac:dyDescent="0.25">
      <c r="A4" s="6">
        <v>44698</v>
      </c>
      <c r="B4" s="4">
        <v>2200</v>
      </c>
      <c r="C4" s="3"/>
      <c r="D4" s="37">
        <v>24.88</v>
      </c>
      <c r="E4" s="4">
        <f t="shared" si="0"/>
        <v>14026</v>
      </c>
    </row>
    <row r="5" spans="1:5" x14ac:dyDescent="0.25">
      <c r="A5" s="6">
        <v>44698</v>
      </c>
      <c r="B5" s="4">
        <v>626</v>
      </c>
      <c r="C5" s="3"/>
      <c r="D5" s="37">
        <v>24.86</v>
      </c>
      <c r="E5" s="4">
        <f>E6+B5</f>
        <v>11826</v>
      </c>
    </row>
    <row r="6" spans="1:5" x14ac:dyDescent="0.25">
      <c r="A6" s="6">
        <v>44630</v>
      </c>
      <c r="B6" s="4">
        <v>3329</v>
      </c>
      <c r="C6" s="3"/>
      <c r="D6" s="2">
        <v>27.3</v>
      </c>
      <c r="E6" s="4">
        <f>E7+B6</f>
        <v>11200</v>
      </c>
    </row>
    <row r="7" spans="1:5" x14ac:dyDescent="0.25">
      <c r="A7" s="6">
        <v>44630</v>
      </c>
      <c r="B7" s="4">
        <v>371</v>
      </c>
      <c r="C7" s="3"/>
      <c r="D7" s="2">
        <v>27.22</v>
      </c>
      <c r="E7" s="4">
        <f>E8+B7</f>
        <v>7871</v>
      </c>
    </row>
    <row r="8" spans="1:5" x14ac:dyDescent="0.25">
      <c r="A8" s="6">
        <v>43908</v>
      </c>
      <c r="B8" s="4">
        <f>7500</f>
        <v>7500</v>
      </c>
      <c r="C8" s="3"/>
      <c r="D8" s="2" t="s">
        <v>5</v>
      </c>
      <c r="E8" s="4">
        <f>7500</f>
        <v>7500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5637-5481-4D3B-BF7D-C5EF4FEB1C3D}">
  <dimension ref="A1:E3"/>
  <sheetViews>
    <sheetView workbookViewId="0">
      <selection activeCell="E9" sqref="E9"/>
    </sheetView>
  </sheetViews>
  <sheetFormatPr baseColWidth="10" defaultColWidth="9.140625" defaultRowHeight="15" x14ac:dyDescent="0.25"/>
  <cols>
    <col min="1" max="1" width="22.28515625" customWidth="1"/>
    <col min="2" max="2" width="13.28515625" customWidth="1"/>
    <col min="3" max="3" width="13.42578125" customWidth="1"/>
    <col min="4" max="4" width="15.28515625" customWidth="1"/>
    <col min="5" max="5" width="15.5703125" customWidth="1"/>
  </cols>
  <sheetData>
    <row r="1" spans="1:5" ht="16.5" thickBot="1" x14ac:dyDescent="0.3">
      <c r="A1" s="7" t="s">
        <v>27</v>
      </c>
      <c r="B1" s="8"/>
      <c r="C1" s="8"/>
      <c r="D1" s="8"/>
      <c r="E1" s="8"/>
    </row>
    <row r="2" spans="1:5" ht="30.75" thickBot="1" x14ac:dyDescent="0.3">
      <c r="A2" s="9" t="s">
        <v>0</v>
      </c>
      <c r="B2" s="10" t="s">
        <v>1</v>
      </c>
      <c r="C2" s="10" t="s">
        <v>2</v>
      </c>
      <c r="D2" s="10" t="s">
        <v>6</v>
      </c>
      <c r="E2" s="10" t="s">
        <v>7</v>
      </c>
    </row>
    <row r="3" spans="1:5" x14ac:dyDescent="0.25">
      <c r="A3" s="11">
        <v>44732</v>
      </c>
      <c r="B3" s="12">
        <v>5000</v>
      </c>
      <c r="C3" s="13"/>
      <c r="D3" s="31">
        <v>21.8</v>
      </c>
      <c r="E3" s="12">
        <f>B3</f>
        <v>5000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workbookViewId="0">
      <selection activeCell="E3" sqref="E3"/>
    </sheetView>
  </sheetViews>
  <sheetFormatPr baseColWidth="10" defaultColWidth="11.42578125" defaultRowHeight="15" x14ac:dyDescent="0.25"/>
  <cols>
    <col min="1" max="1" width="15.7109375" style="5" customWidth="1"/>
    <col min="2" max="2" width="12.7109375" style="1" customWidth="1"/>
    <col min="3" max="4" width="11.42578125" style="1"/>
    <col min="5" max="5" width="17.7109375" style="1" customWidth="1"/>
    <col min="6" max="16384" width="11.42578125" style="1"/>
  </cols>
  <sheetData>
    <row r="1" spans="1:12" ht="18.75" thickBot="1" x14ac:dyDescent="0.3">
      <c r="A1" s="7" t="s">
        <v>13</v>
      </c>
      <c r="B1" s="8"/>
      <c r="C1" s="8"/>
      <c r="D1" s="8"/>
      <c r="E1" s="8"/>
    </row>
    <row r="2" spans="1:12" ht="34.15" customHeight="1" thickBot="1" x14ac:dyDescent="0.3">
      <c r="A2" s="9" t="s">
        <v>0</v>
      </c>
      <c r="B2" s="10" t="s">
        <v>1</v>
      </c>
      <c r="C2" s="10" t="s">
        <v>2</v>
      </c>
      <c r="D2" s="10" t="s">
        <v>6</v>
      </c>
      <c r="E2" s="10" t="s">
        <v>7</v>
      </c>
    </row>
    <row r="3" spans="1:12" ht="18" customHeight="1" x14ac:dyDescent="0.25">
      <c r="A3" s="11" t="s">
        <v>23</v>
      </c>
      <c r="B3" s="12">
        <v>17</v>
      </c>
      <c r="C3" s="13"/>
      <c r="D3" s="31">
        <v>26.33</v>
      </c>
      <c r="E3" s="12">
        <f>E4+B3</f>
        <v>61</v>
      </c>
    </row>
    <row r="4" spans="1:12" ht="16.5" customHeight="1" x14ac:dyDescent="0.25">
      <c r="A4" s="11" t="s">
        <v>24</v>
      </c>
      <c r="B4" s="12">
        <v>14</v>
      </c>
      <c r="C4" s="13"/>
      <c r="D4" s="31">
        <v>32.08</v>
      </c>
      <c r="E4" s="12">
        <f>E5+B4</f>
        <v>44</v>
      </c>
    </row>
    <row r="5" spans="1:12" ht="15" customHeight="1" x14ac:dyDescent="0.25">
      <c r="A5" s="11" t="s">
        <v>25</v>
      </c>
      <c r="B5" s="12">
        <v>23</v>
      </c>
      <c r="C5" s="13"/>
      <c r="D5" s="32">
        <v>16.309999999999999</v>
      </c>
      <c r="E5" s="12">
        <f>E6+B5</f>
        <v>30</v>
      </c>
    </row>
    <row r="6" spans="1:12" ht="16.5" customHeight="1" x14ac:dyDescent="0.25">
      <c r="A6" s="11" t="s">
        <v>26</v>
      </c>
      <c r="B6" s="12">
        <v>7</v>
      </c>
      <c r="C6" s="13"/>
      <c r="D6" s="30">
        <v>20.34</v>
      </c>
      <c r="E6" s="12">
        <v>7</v>
      </c>
    </row>
    <row r="7" spans="1:12" x14ac:dyDescent="0.25">
      <c r="G7" s="39"/>
      <c r="H7" s="39"/>
      <c r="I7" s="39"/>
      <c r="J7" s="39"/>
      <c r="K7" s="39"/>
      <c r="L7" s="39"/>
    </row>
    <row r="8" spans="1:12" x14ac:dyDescent="0.25">
      <c r="A8" s="5" t="s">
        <v>14</v>
      </c>
      <c r="G8" s="39"/>
      <c r="H8" s="39"/>
      <c r="I8" s="39"/>
      <c r="J8" s="39"/>
      <c r="K8" s="39"/>
      <c r="L8" s="39"/>
    </row>
    <row r="9" spans="1:12" ht="31.15" customHeight="1" x14ac:dyDescent="0.25">
      <c r="A9" s="40" t="s">
        <v>22</v>
      </c>
      <c r="B9" s="40"/>
      <c r="C9" s="40"/>
      <c r="D9" s="40"/>
      <c r="E9" s="40"/>
      <c r="G9" s="39"/>
      <c r="H9" s="39"/>
      <c r="I9" s="39"/>
      <c r="J9" s="39"/>
      <c r="K9" s="39"/>
      <c r="L9" s="39"/>
    </row>
    <row r="10" spans="1:12" ht="91.15" customHeight="1" x14ac:dyDescent="0.25">
      <c r="A10" s="40"/>
      <c r="B10" s="40"/>
      <c r="C10" s="40"/>
      <c r="D10" s="40"/>
      <c r="E10" s="40"/>
      <c r="G10" s="39"/>
      <c r="H10" s="39"/>
      <c r="I10" s="39"/>
      <c r="J10" s="39"/>
      <c r="K10" s="39"/>
      <c r="L10" s="39"/>
    </row>
    <row r="11" spans="1:12" x14ac:dyDescent="0.25">
      <c r="G11" s="39"/>
      <c r="H11" s="39"/>
      <c r="I11" s="39"/>
      <c r="J11" s="39"/>
      <c r="K11" s="39"/>
      <c r="L11" s="39"/>
    </row>
    <row r="12" spans="1:12" x14ac:dyDescent="0.25">
      <c r="G12" s="39"/>
      <c r="H12" s="39"/>
      <c r="I12" s="39"/>
      <c r="J12" s="39"/>
      <c r="K12" s="39"/>
      <c r="L12" s="39"/>
    </row>
  </sheetData>
  <mergeCells count="3">
    <mergeCell ref="G7:L12"/>
    <mergeCell ref="A10:E10"/>
    <mergeCell ref="A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Peter Steiner</vt:lpstr>
      <vt:lpstr>Myriam Meyer</vt:lpstr>
      <vt:lpstr>Peter Johnson</vt:lpstr>
      <vt:lpstr>David Davies</vt:lpstr>
      <vt:lpstr>Oswald Schmid</vt:lpstr>
      <vt:lpstr>Marc Grynberg</vt:lpstr>
      <vt:lpstr>Claudia Schiroky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Romana Nosko</cp:lastModifiedBy>
  <dcterms:created xsi:type="dcterms:W3CDTF">2018-07-23T13:15:05Z</dcterms:created>
  <dcterms:modified xsi:type="dcterms:W3CDTF">2022-10-05T11:30:04Z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